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0940001MAC_87.625\"/>
    </mc:Choice>
  </mc:AlternateContent>
  <xr:revisionPtr revIDLastSave="0" documentId="13_ncr:1_{DFA2432C-6992-4A39-8476-A1BA70E2AE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6" r:id="rId1"/>
    <sheet name="ORDEM BANCÁRIA" sheetId="17" r:id="rId2"/>
    <sheet name="FLUXO DE CAIXA" sheetId="8" r:id="rId3"/>
    <sheet name="COMPOSIÇÃO DAS DESPESAS" sheetId="18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DESPESAS'!$A$5:$K$20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DESPESAS'!$A$1:$G$20</definedName>
    <definedName name="_xlnm.Print_Area" localSheetId="2">'FLUXO DE CAIXA'!$A$1:$B$17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1">[1]RecProprios!$E$1:$E$65536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1">[1]Tabelas!$D$1:$D$3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1">[1]Tabelas!$F$1:$F$13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1">[1]Tabelas!$A$1:$A$6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 localSheetId="1">[1]Tabelas!$E$1:$E$3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F20" i="18"/>
  <c r="B9" i="8" l="1"/>
  <c r="B17" i="8" l="1"/>
</calcChain>
</file>

<file path=xl/sharedStrings.xml><?xml version="1.0" encoding="utf-8"?>
<sst xmlns="http://schemas.openxmlformats.org/spreadsheetml/2006/main" count="66" uniqueCount="44">
  <si>
    <t>Total</t>
  </si>
  <si>
    <t xml:space="preserve">  </t>
  </si>
  <si>
    <t>SECRETARIA DE ESTADO DA SAÚDE DE SÃO PAULO</t>
  </si>
  <si>
    <t xml:space="preserve">Fluxo de Caixa Realizado </t>
  </si>
  <si>
    <t>Saldo inicial</t>
  </si>
  <si>
    <t>RECEITAS FINANCEIRAS</t>
  </si>
  <si>
    <t>Pagamentos de despesas</t>
  </si>
  <si>
    <t>Saldo Final</t>
  </si>
  <si>
    <t>RESOLUÇÃO SS Nº 69, DE 22 DE JUNHO DE 2023</t>
  </si>
  <si>
    <t>INCREMENTO MAC - SENADORA MARA GABRILLI - IMREA</t>
  </si>
  <si>
    <t>EMENDA N° 40940001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</si>
  <si>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</si>
  <si>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</si>
  <si>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</si>
  <si>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</si>
  <si>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</si>
  <si>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</si>
  <si>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</si>
  <si>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</si>
  <si>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 xml:space="preserve">SERV. DE MANUTENÇÃO EM GERAL - (ISS 5%) </t>
  </si>
  <si>
    <t>SERVIÇOS DE TERCEIROS</t>
  </si>
  <si>
    <t>TOTAL</t>
  </si>
  <si>
    <t xml:space="preserve">VS TELECOM LTDA                                             </t>
  </si>
  <si>
    <t>JULHO/2025</t>
  </si>
  <si>
    <t xml:space="preserve">DESINTEC CONTROLE AMBIENTAL LTDA EPP                        </t>
  </si>
  <si>
    <t xml:space="preserve">G.A. FELIPPE BOUTIQUE - ME                                  </t>
  </si>
  <si>
    <t xml:space="preserve">PREMIUM GRAFICA E EDITORA LTDA                              </t>
  </si>
  <si>
    <t xml:space="preserve">FXO SERVIÇOS DE INFORMATICA LTDA                            </t>
  </si>
  <si>
    <t xml:space="preserve">VERO S.A                                                    </t>
  </si>
  <si>
    <t xml:space="preserve">PRO4TUNING TECNOLOGIA DA INFORMACAO LTDA                    </t>
  </si>
  <si>
    <t xml:space="preserve">SECRETARIA DA RECEITA FEDERAL                               </t>
  </si>
  <si>
    <t xml:space="preserve">COLETA INDUSTRIAL FIMAVAN LTDA                              </t>
  </si>
  <si>
    <t xml:space="preserve">SERVIÇOS DE LIMPEZA - (ISS 5%)          </t>
  </si>
  <si>
    <t xml:space="preserve">UNIFORMES E ACESSÓRIOS                  </t>
  </si>
  <si>
    <t xml:space="preserve">FOTOCÓPIAS E ENCADERNAÇÕES              </t>
  </si>
  <si>
    <t xml:space="preserve">ALUGUÉIS DE EQUIPAMENTOS E CORRELATOS   </t>
  </si>
  <si>
    <t xml:space="preserve">SERVIÇOS DE INFORMÁTICA - (ISS 5%)      </t>
  </si>
  <si>
    <t xml:space="preserve">TELECOMUNICAÇÕES                        </t>
  </si>
  <si>
    <t xml:space="preserve">SERVIÇOS DE INFORMÁTICA - MO - (ISS 5%) </t>
  </si>
  <si>
    <t>PUBLIC. DIAGRAMAÇÃO E SIMILARES-(ISS 5%)</t>
  </si>
  <si>
    <t xml:space="preserve">COFINS, CSLL, PIS - SERVIÇOS            </t>
  </si>
  <si>
    <t xml:space="preserve">IRRF PJ (1,5 %)                         </t>
  </si>
  <si>
    <t xml:space="preserve">VARRIÇÃO INCINE.REM.SERV.LIMP(ISS 5%)   </t>
  </si>
  <si>
    <t>MATERIAIS DE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</si>
</sst>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  <numFmt numFmtId="167" formatCode="dd/mm/yy;@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26" fillId="0" borderId="0" xfId="43" applyFont="1" applyAlignment="1">
      <alignment vertical="center"/>
    </xf>
    <xf numFmtId="0" fontId="2" fillId="0" borderId="0" xfId="50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2" fillId="0" borderId="0" xfId="50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20" fillId="0" borderId="0" xfId="51"/>
    <xf numFmtId="0" fontId="35" fillId="0" borderId="0" xfId="52" applyFont="1" applyAlignment="1">
      <alignment vertical="center"/>
    </xf>
    <xf numFmtId="0" fontId="1" fillId="0" borderId="0" xfId="52" applyAlignment="1">
      <alignment vertical="center"/>
    </xf>
    <xf numFmtId="0" fontId="36" fillId="0" borderId="0" xfId="52" applyFont="1" applyAlignment="1">
      <alignment vertical="center"/>
    </xf>
    <xf numFmtId="0" fontId="1" fillId="0" borderId="0" xfId="52"/>
    <xf numFmtId="0" fontId="37" fillId="0" borderId="0" xfId="52" applyFont="1" applyAlignment="1">
      <alignment vertical="center"/>
    </xf>
    <xf numFmtId="0" fontId="38" fillId="0" borderId="0" xfId="52" applyFont="1" applyAlignment="1">
      <alignment vertical="center" wrapText="1"/>
    </xf>
    <xf numFmtId="0" fontId="38" fillId="0" borderId="0" xfId="52" applyFont="1" applyAlignment="1">
      <alignment horizontal="center" vertical="center" wrapText="1"/>
    </xf>
    <xf numFmtId="166" fontId="39" fillId="0" borderId="0" xfId="52" applyNumberFormat="1" applyFont="1" applyAlignment="1">
      <alignment vertical="center"/>
    </xf>
    <xf numFmtId="0" fontId="40" fillId="0" borderId="0" xfId="52" applyFont="1" applyAlignment="1">
      <alignment vertical="center"/>
    </xf>
    <xf numFmtId="0" fontId="41" fillId="36" borderId="16" xfId="52" applyFont="1" applyFill="1" applyBorder="1" applyAlignment="1">
      <alignment horizontal="center" vertical="center"/>
    </xf>
    <xf numFmtId="0" fontId="41" fillId="36" borderId="16" xfId="52" applyFont="1" applyFill="1" applyBorder="1" applyAlignment="1">
      <alignment horizontal="left" vertical="center" indent="1"/>
    </xf>
    <xf numFmtId="0" fontId="41" fillId="36" borderId="16" xfId="52" applyFont="1" applyFill="1" applyBorder="1" applyAlignment="1">
      <alignment horizontal="left" vertical="center" indent="2"/>
    </xf>
    <xf numFmtId="14" fontId="42" fillId="36" borderId="16" xfId="52" applyNumberFormat="1" applyFont="1" applyFill="1" applyBorder="1" applyAlignment="1">
      <alignment horizontal="center" vertical="center"/>
    </xf>
    <xf numFmtId="14" fontId="42" fillId="36" borderId="16" xfId="52" applyNumberFormat="1" applyFont="1" applyFill="1" applyBorder="1" applyAlignment="1">
      <alignment horizontal="center" vertical="center" wrapText="1"/>
    </xf>
    <xf numFmtId="0" fontId="43" fillId="0" borderId="0" xfId="52" applyFont="1"/>
    <xf numFmtId="0" fontId="44" fillId="0" borderId="16" xfId="53" quotePrefix="1" applyNumberFormat="1" applyFont="1" applyFill="1" applyBorder="1" applyAlignment="1">
      <alignment horizontal="center" vertical="center"/>
    </xf>
    <xf numFmtId="0" fontId="45" fillId="0" borderId="16" xfId="53" applyNumberFormat="1" applyFont="1" applyFill="1" applyBorder="1" applyAlignment="1">
      <alignment horizontal="center" vertical="center"/>
    </xf>
    <xf numFmtId="0" fontId="45" fillId="0" borderId="16" xfId="53" applyNumberFormat="1" applyFont="1" applyFill="1" applyBorder="1" applyAlignment="1">
      <alignment horizontal="left" vertical="center" indent="1"/>
    </xf>
    <xf numFmtId="43" fontId="45" fillId="0" borderId="16" xfId="53" applyFont="1" applyFill="1" applyBorder="1" applyAlignment="1">
      <alignment horizontal="left" vertical="center"/>
    </xf>
    <xf numFmtId="4" fontId="45" fillId="0" borderId="16" xfId="52" applyNumberFormat="1" applyFont="1" applyBorder="1" applyAlignment="1">
      <alignment horizontal="center" vertical="center"/>
    </xf>
    <xf numFmtId="167" fontId="45" fillId="0" borderId="16" xfId="52" applyNumberFormat="1" applyFont="1" applyBorder="1" applyAlignment="1">
      <alignment horizontal="center" vertical="center"/>
    </xf>
    <xf numFmtId="166" fontId="46" fillId="36" borderId="20" xfId="52" applyNumberFormat="1" applyFont="1" applyFill="1" applyBorder="1" applyAlignment="1">
      <alignment vertical="center"/>
    </xf>
    <xf numFmtId="0" fontId="47" fillId="0" borderId="0" xfId="52" applyFont="1" applyAlignment="1">
      <alignment horizontal="center" vertical="center"/>
    </xf>
    <xf numFmtId="0" fontId="47" fillId="0" borderId="0" xfId="52" applyFont="1" applyAlignment="1">
      <alignment vertical="center"/>
    </xf>
    <xf numFmtId="0" fontId="1" fillId="0" borderId="0" xfId="52" applyAlignment="1">
      <alignment horizontal="center"/>
    </xf>
    <xf numFmtId="0" fontId="1" fillId="0" borderId="0" xfId="52" applyAlignment="1">
      <alignment horizontal="left" indent="1"/>
    </xf>
    <xf numFmtId="4" fontId="1" fillId="0" borderId="0" xfId="52" applyNumberFormat="1" applyAlignment="1">
      <alignment horizontal="right"/>
    </xf>
    <xf numFmtId="14" fontId="1" fillId="0" borderId="0" xfId="52" applyNumberFormat="1" applyAlignment="1">
      <alignment horizontal="left" indent="1"/>
    </xf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35" fillId="0" borderId="0" xfId="52" applyFont="1" applyAlignment="1">
      <alignment horizontal="center" vertical="center"/>
    </xf>
    <xf numFmtId="0" fontId="36" fillId="0" borderId="0" xfId="52" applyFont="1" applyAlignment="1">
      <alignment horizontal="center" vertical="center"/>
    </xf>
    <xf numFmtId="0" fontId="46" fillId="36" borderId="17" xfId="52" applyFont="1" applyFill="1" applyBorder="1" applyAlignment="1">
      <alignment horizontal="left" vertical="center" indent="1"/>
    </xf>
    <xf numFmtId="0" fontId="46" fillId="36" borderId="18" xfId="52" applyFont="1" applyFill="1" applyBorder="1" applyAlignment="1">
      <alignment horizontal="left" vertical="center" indent="1"/>
    </xf>
    <xf numFmtId="0" fontId="46" fillId="36" borderId="19" xfId="52" applyFont="1" applyFill="1" applyBorder="1" applyAlignment="1">
      <alignment horizontal="left" vertical="center" indent="1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3 2 2" xfId="52" xr:uid="{A5E68BAA-16B9-46DB-9CF9-8F9701A25BAC}"/>
    <cellStyle name="Normal 4" xfId="50" xr:uid="{38C9C428-119F-40EA-835F-AAAD13194479}"/>
    <cellStyle name="Normal 5" xfId="49" xr:uid="{9348A862-E37B-43D9-AD44-997600F1BDB7}"/>
    <cellStyle name="Normal 5 2" xfId="51" xr:uid="{CFC4C2A9-C1C5-460B-B21A-5E11888978B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53" xr:uid="{32F747FE-82D5-47F1-A136-F0D9E3CFCB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9C6956-599E-46BF-9E61-BCF6699970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9</xdr:col>
      <xdr:colOff>38100</xdr:colOff>
      <xdr:row>22</xdr:row>
      <xdr:rowOff>113030</xdr:rowOff>
    </xdr:to>
    <xdr:pic>
      <xdr:nvPicPr>
        <xdr:cNvPr id="3" name="Imagem 2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7AB5FFE5-E5D1-4963-9665-20F46CE31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77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15</xdr:row>
      <xdr:rowOff>142875</xdr:rowOff>
    </xdr:from>
    <xdr:to>
      <xdr:col>8</xdr:col>
      <xdr:colOff>447675</xdr:colOff>
      <xdr:row>18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6B2277F-0393-4EB8-8EA5-1E4C4DD6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571750"/>
          <a:ext cx="2124075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  <xdr:twoCellAnchor editAs="oneCell">
    <xdr:from>
      <xdr:col>5</xdr:col>
      <xdr:colOff>123825</xdr:colOff>
      <xdr:row>19</xdr:row>
      <xdr:rowOff>57150</xdr:rowOff>
    </xdr:from>
    <xdr:to>
      <xdr:col>8</xdr:col>
      <xdr:colOff>447675</xdr:colOff>
      <xdr:row>22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5B3A0F4-25C3-4716-A8D6-1B2400BBE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3133725"/>
          <a:ext cx="2152650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ACF2E-8912-4B96-A767-458709791E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325349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tabSelected="1" zoomScale="70" zoomScaleNormal="70" workbookViewId="0">
      <selection activeCell="S3" sqref="S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51.75" customHeight="1" x14ac:dyDescent="0.2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86.2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2" customFormat="1" ht="30.75" x14ac:dyDescent="0.2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2" customFormat="1" ht="30.75" x14ac:dyDescent="0.2">
      <c r="A5" s="56" t="s">
        <v>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2" customFormat="1" ht="35.25" customHeight="1" x14ac:dyDescent="0.2">
      <c r="A6" s="57" t="s">
        <v>9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 t="s">
        <v>23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CB00-296D-4B03-839D-E3EE5A12CA8E}">
  <dimension ref="A1"/>
  <sheetViews>
    <sheetView showGridLines="0" tabSelected="1" zoomScaleNormal="100" workbookViewId="0">
      <selection activeCell="S3" sqref="S3"/>
    </sheetView>
  </sheetViews>
  <sheetFormatPr defaultRowHeight="12.75" x14ac:dyDescent="0.2"/>
  <cols>
    <col min="1" max="16384" width="9.140625" style="25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1"/>
  <sheetViews>
    <sheetView showGridLines="0" tabSelected="1" zoomScale="85" zoomScaleNormal="85" workbookViewId="0">
      <selection activeCell="S3" sqref="S3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60" t="s">
        <v>3</v>
      </c>
      <c r="B3" s="60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4</v>
      </c>
      <c r="B6" s="8">
        <v>1810352.5299999998</v>
      </c>
    </row>
    <row r="7" spans="1:4" ht="27.6" customHeight="1" x14ac:dyDescent="0.25">
      <c r="A7" s="9" t="s">
        <v>5</v>
      </c>
      <c r="B7" s="10">
        <v>18042.61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18042.61</v>
      </c>
    </row>
    <row r="10" spans="1:4" x14ac:dyDescent="0.25">
      <c r="A10" s="11"/>
      <c r="B10" s="12"/>
    </row>
    <row r="11" spans="1:4" ht="27.6" customHeight="1" x14ac:dyDescent="0.25">
      <c r="A11" s="15" t="s">
        <v>6</v>
      </c>
      <c r="B11" s="16"/>
    </row>
    <row r="12" spans="1:4" ht="27.6" customHeight="1" x14ac:dyDescent="0.25">
      <c r="A12" s="9" t="s">
        <v>43</v>
      </c>
      <c r="B12" s="10">
        <v>-5639.52</v>
      </c>
    </row>
    <row r="13" spans="1:4" ht="27.6" customHeight="1" x14ac:dyDescent="0.25">
      <c r="A13" s="9" t="s">
        <v>20</v>
      </c>
      <c r="B13" s="10">
        <v>-22580.429999999997</v>
      </c>
      <c r="C13" s="17"/>
      <c r="D13" s="17"/>
    </row>
    <row r="14" spans="1:4" x14ac:dyDescent="0.25">
      <c r="A14" s="11"/>
      <c r="B14" s="12"/>
    </row>
    <row r="15" spans="1:4" ht="27.6" customHeight="1" x14ac:dyDescent="0.25">
      <c r="A15" s="18" t="s">
        <v>0</v>
      </c>
      <c r="B15" s="19">
        <f>SUM(B12:B14)</f>
        <v>-28219.949999999997</v>
      </c>
      <c r="C15" s="17"/>
    </row>
    <row r="16" spans="1:4" x14ac:dyDescent="0.25">
      <c r="B16" s="21"/>
    </row>
    <row r="17" spans="1:2" ht="27.6" customHeight="1" thickBot="1" x14ac:dyDescent="0.3">
      <c r="A17" s="22" t="s">
        <v>7</v>
      </c>
      <c r="B17" s="23">
        <f>B6+B9+B15</f>
        <v>1800175.19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2E56-90E7-4483-8BBB-D0F04EC881A3}">
  <dimension ref="A1:K20"/>
  <sheetViews>
    <sheetView showGridLines="0" tabSelected="1" zoomScaleNormal="100" workbookViewId="0">
      <selection activeCell="S3" sqref="S3"/>
    </sheetView>
  </sheetViews>
  <sheetFormatPr defaultRowHeight="15" x14ac:dyDescent="0.25"/>
  <cols>
    <col min="1" max="1" width="6.140625" style="50" customWidth="1"/>
    <col min="2" max="2" width="13.42578125" style="50" customWidth="1"/>
    <col min="3" max="3" width="45.28515625" style="51" bestFit="1" customWidth="1"/>
    <col min="4" max="4" width="25" style="51" customWidth="1"/>
    <col min="5" max="5" width="61.85546875" style="51" customWidth="1"/>
    <col min="6" max="6" width="18.28515625" style="52" bestFit="1" customWidth="1"/>
    <col min="7" max="7" width="14.85546875" style="53" customWidth="1"/>
    <col min="8" max="16384" width="9.140625" style="29"/>
  </cols>
  <sheetData>
    <row r="1" spans="1:11" s="27" customFormat="1" ht="53.25" customHeight="1" x14ac:dyDescent="0.2">
      <c r="A1" s="61"/>
      <c r="B1" s="61"/>
      <c r="C1" s="61"/>
      <c r="D1" s="61"/>
      <c r="E1" s="61"/>
      <c r="F1" s="61"/>
      <c r="G1" s="61"/>
      <c r="H1" s="26"/>
    </row>
    <row r="2" spans="1:11" ht="12" customHeight="1" x14ac:dyDescent="0.25">
      <c r="A2" s="62" t="s">
        <v>11</v>
      </c>
      <c r="B2" s="62"/>
      <c r="C2" s="62"/>
      <c r="D2" s="62"/>
      <c r="E2" s="62"/>
      <c r="F2" s="62"/>
      <c r="G2" s="62"/>
      <c r="H2" s="28"/>
      <c r="I2" s="28"/>
      <c r="J2" s="28"/>
      <c r="K2" s="28"/>
    </row>
    <row r="3" spans="1:11" s="30" customFormat="1" ht="20.100000000000001" customHeight="1" x14ac:dyDescent="0.2">
      <c r="A3" s="62"/>
      <c r="B3" s="62"/>
      <c r="C3" s="62"/>
      <c r="D3" s="62"/>
      <c r="E3" s="62"/>
      <c r="F3" s="62"/>
      <c r="G3" s="62"/>
      <c r="H3" s="28"/>
      <c r="I3" s="28"/>
      <c r="J3" s="28"/>
      <c r="K3" s="28"/>
    </row>
    <row r="4" spans="1:11" s="3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1" s="40" customFormat="1" ht="27" customHeight="1" x14ac:dyDescent="0.2">
      <c r="A5" s="35" t="s">
        <v>12</v>
      </c>
      <c r="B5" s="35" t="s">
        <v>13</v>
      </c>
      <c r="C5" s="36" t="s">
        <v>14</v>
      </c>
      <c r="D5" s="36" t="s">
        <v>15</v>
      </c>
      <c r="E5" s="37" t="s">
        <v>16</v>
      </c>
      <c r="F5" s="38" t="s">
        <v>17</v>
      </c>
      <c r="G5" s="39" t="s">
        <v>18</v>
      </c>
    </row>
    <row r="6" spans="1:11" x14ac:dyDescent="0.25">
      <c r="A6" s="41">
        <v>1</v>
      </c>
      <c r="B6" s="42">
        <v>4485</v>
      </c>
      <c r="C6" s="43" t="s">
        <v>32</v>
      </c>
      <c r="D6" s="43" t="s">
        <v>20</v>
      </c>
      <c r="E6" s="44" t="s">
        <v>24</v>
      </c>
      <c r="F6" s="45">
        <v>-689.38</v>
      </c>
      <c r="G6" s="46">
        <v>45842</v>
      </c>
    </row>
    <row r="7" spans="1:11" x14ac:dyDescent="0.25">
      <c r="A7" s="41">
        <v>2</v>
      </c>
      <c r="B7" s="42">
        <v>90</v>
      </c>
      <c r="C7" s="43" t="s">
        <v>33</v>
      </c>
      <c r="D7" s="43" t="s">
        <v>43</v>
      </c>
      <c r="E7" s="44" t="s">
        <v>25</v>
      </c>
      <c r="F7" s="45">
        <v>-5639.52</v>
      </c>
      <c r="G7" s="46">
        <v>45847</v>
      </c>
    </row>
    <row r="8" spans="1:11" x14ac:dyDescent="0.25">
      <c r="A8" s="41">
        <v>3</v>
      </c>
      <c r="B8" s="42">
        <v>503</v>
      </c>
      <c r="C8" s="43" t="s">
        <v>34</v>
      </c>
      <c r="D8" s="43" t="s">
        <v>20</v>
      </c>
      <c r="E8" s="44" t="s">
        <v>26</v>
      </c>
      <c r="F8" s="45">
        <v>-600</v>
      </c>
      <c r="G8" s="46">
        <v>45847</v>
      </c>
    </row>
    <row r="9" spans="1:11" x14ac:dyDescent="0.25">
      <c r="A9" s="41">
        <v>4</v>
      </c>
      <c r="B9" s="42">
        <v>1597</v>
      </c>
      <c r="C9" s="43" t="s">
        <v>35</v>
      </c>
      <c r="D9" s="43" t="s">
        <v>20</v>
      </c>
      <c r="E9" s="44" t="s">
        <v>27</v>
      </c>
      <c r="F9" s="45">
        <v>-444.29</v>
      </c>
      <c r="G9" s="46">
        <v>45848</v>
      </c>
    </row>
    <row r="10" spans="1:11" x14ac:dyDescent="0.25">
      <c r="A10" s="41">
        <v>5</v>
      </c>
      <c r="B10" s="42">
        <v>5779</v>
      </c>
      <c r="C10" s="43" t="s">
        <v>36</v>
      </c>
      <c r="D10" s="43" t="s">
        <v>20</v>
      </c>
      <c r="E10" s="44" t="s">
        <v>27</v>
      </c>
      <c r="F10" s="45">
        <v>-1753.2</v>
      </c>
      <c r="G10" s="46">
        <v>45848</v>
      </c>
    </row>
    <row r="11" spans="1:11" x14ac:dyDescent="0.25">
      <c r="A11" s="41">
        <v>6</v>
      </c>
      <c r="B11" s="42">
        <v>510506</v>
      </c>
      <c r="C11" s="43" t="s">
        <v>37</v>
      </c>
      <c r="D11" s="43" t="s">
        <v>20</v>
      </c>
      <c r="E11" s="44" t="s">
        <v>28</v>
      </c>
      <c r="F11" s="45">
        <v>-2000</v>
      </c>
      <c r="G11" s="46">
        <v>45848</v>
      </c>
    </row>
    <row r="12" spans="1:11" x14ac:dyDescent="0.25">
      <c r="A12" s="41">
        <v>7</v>
      </c>
      <c r="B12" s="42">
        <v>510507</v>
      </c>
      <c r="C12" s="43" t="s">
        <v>37</v>
      </c>
      <c r="D12" s="43" t="s">
        <v>20</v>
      </c>
      <c r="E12" s="44" t="s">
        <v>28</v>
      </c>
      <c r="F12" s="45">
        <v>-2000</v>
      </c>
      <c r="G12" s="46">
        <v>45848</v>
      </c>
    </row>
    <row r="13" spans="1:11" x14ac:dyDescent="0.25">
      <c r="A13" s="41">
        <v>8</v>
      </c>
      <c r="B13" s="42">
        <v>510512</v>
      </c>
      <c r="C13" s="43" t="s">
        <v>37</v>
      </c>
      <c r="D13" s="43" t="s">
        <v>20</v>
      </c>
      <c r="E13" s="44" t="s">
        <v>28</v>
      </c>
      <c r="F13" s="45">
        <v>-5000</v>
      </c>
      <c r="G13" s="46">
        <v>45848</v>
      </c>
    </row>
    <row r="14" spans="1:11" x14ac:dyDescent="0.25">
      <c r="A14" s="41">
        <v>9</v>
      </c>
      <c r="B14" s="42">
        <v>10707</v>
      </c>
      <c r="C14" s="43" t="s">
        <v>38</v>
      </c>
      <c r="D14" s="43" t="s">
        <v>20</v>
      </c>
      <c r="E14" s="44" t="s">
        <v>29</v>
      </c>
      <c r="F14" s="45">
        <v>-2998.52</v>
      </c>
      <c r="G14" s="46">
        <v>45854</v>
      </c>
    </row>
    <row r="15" spans="1:11" x14ac:dyDescent="0.25">
      <c r="A15" s="41">
        <v>10</v>
      </c>
      <c r="B15" s="42">
        <v>505</v>
      </c>
      <c r="C15" s="43" t="s">
        <v>39</v>
      </c>
      <c r="D15" s="43" t="s">
        <v>20</v>
      </c>
      <c r="E15" s="44" t="s">
        <v>26</v>
      </c>
      <c r="F15" s="45">
        <v>-1380</v>
      </c>
      <c r="G15" s="46">
        <v>45855</v>
      </c>
    </row>
    <row r="16" spans="1:11" x14ac:dyDescent="0.25">
      <c r="A16" s="41">
        <v>11</v>
      </c>
      <c r="B16" s="42">
        <v>160956</v>
      </c>
      <c r="C16" s="43" t="s">
        <v>40</v>
      </c>
      <c r="D16" s="43" t="s">
        <v>20</v>
      </c>
      <c r="E16" s="44" t="s">
        <v>30</v>
      </c>
      <c r="F16" s="45">
        <v>-152.37</v>
      </c>
      <c r="G16" s="46">
        <v>45856</v>
      </c>
    </row>
    <row r="17" spans="1:7" x14ac:dyDescent="0.25">
      <c r="A17" s="41">
        <v>12</v>
      </c>
      <c r="B17" s="42">
        <v>160959</v>
      </c>
      <c r="C17" s="43" t="s">
        <v>41</v>
      </c>
      <c r="D17" s="43" t="s">
        <v>20</v>
      </c>
      <c r="E17" s="44" t="s">
        <v>30</v>
      </c>
      <c r="F17" s="45">
        <v>-77.17</v>
      </c>
      <c r="G17" s="46">
        <v>45856</v>
      </c>
    </row>
    <row r="18" spans="1:7" x14ac:dyDescent="0.25">
      <c r="A18" s="41">
        <v>13</v>
      </c>
      <c r="B18" s="42">
        <v>17485</v>
      </c>
      <c r="C18" s="43" t="s">
        <v>19</v>
      </c>
      <c r="D18" s="43" t="s">
        <v>20</v>
      </c>
      <c r="E18" s="44" t="s">
        <v>22</v>
      </c>
      <c r="F18" s="45">
        <v>-3075.31</v>
      </c>
      <c r="G18" s="46">
        <v>45868</v>
      </c>
    </row>
    <row r="19" spans="1:7" ht="15.75" thickBot="1" x14ac:dyDescent="0.3">
      <c r="A19" s="41">
        <v>14</v>
      </c>
      <c r="B19" s="42">
        <v>177020</v>
      </c>
      <c r="C19" s="43" t="s">
        <v>42</v>
      </c>
      <c r="D19" s="43" t="s">
        <v>20</v>
      </c>
      <c r="E19" s="44" t="s">
        <v>31</v>
      </c>
      <c r="F19" s="45">
        <v>-2410.19</v>
      </c>
      <c r="G19" s="46">
        <v>45869</v>
      </c>
    </row>
    <row r="20" spans="1:7" s="49" customFormat="1" ht="26.45" customHeight="1" thickBot="1" x14ac:dyDescent="0.25">
      <c r="A20" s="63" t="s">
        <v>21</v>
      </c>
      <c r="B20" s="64"/>
      <c r="C20" s="64"/>
      <c r="D20" s="64"/>
      <c r="E20" s="65"/>
      <c r="F20" s="47">
        <f>SUM(F6:F19)</f>
        <v>-28219.949999999997</v>
      </c>
      <c r="G20" s="48"/>
    </row>
  </sheetData>
  <autoFilter ref="A5:K20" xr:uid="{976D4B08-F492-419D-B5F0-494842D75A0E}"/>
  <mergeCells count="3">
    <mergeCell ref="A1:G1"/>
    <mergeCell ref="A2:G3"/>
    <mergeCell ref="A20:E20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DD879E-D0AA-46C7-AA68-02A125DD18CF}"/>
</file>

<file path=customXml/itemProps2.xml><?xml version="1.0" encoding="utf-8"?>
<ds:datastoreItem xmlns:ds="http://schemas.openxmlformats.org/officeDocument/2006/customXml" ds:itemID="{25DC520A-D44D-4E91-AE5D-C6337ECC2682}"/>
</file>

<file path=customXml/itemProps3.xml><?xml version="1.0" encoding="utf-8"?>
<ds:datastoreItem xmlns:ds="http://schemas.openxmlformats.org/officeDocument/2006/customXml" ds:itemID="{BF322B07-44DA-4294-A5AD-EF356EAF0B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2025-08-14T13:24:24Z</cp:lastPrinted>
  <dcterms:created xsi:type="dcterms:W3CDTF">2023-07-14T18:46:58Z</dcterms:created>
  <dcterms:modified xsi:type="dcterms:W3CDTF">2025-08-14T13:24:28Z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